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07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<sst xmlns="http://schemas.openxmlformats.org/spreadsheetml/2006/main" count="139" uniqueCount="47">
  <si>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</si>
  <si>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</si>
  <si>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</si>
  <si>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</si>
  <si>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</si>
  <si>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</si>
  <si>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</si>
  <si>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</si>
  <si>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</si>
  <si>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</si>
  <si>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</si>
  <si>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</si>
  <si>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</si>
  <si>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Гарибальди</t>
  </si>
  <si>
    <t>01.09.2012 г.</t>
  </si>
  <si>
    <t>ИТОГО ПО ДОМУ</t>
  </si>
  <si>
    <t>Январь 2018г</t>
  </si>
  <si>
    <t>Вид работ</t>
  </si>
  <si>
    <t>Место проведения работ</t>
  </si>
  <si>
    <t>осмотр венканалов и дымоходов</t>
  </si>
  <si>
    <t>Гарибальди 51</t>
  </si>
  <si>
    <t>кв.28,29,30,34</t>
  </si>
  <si>
    <t>кв.35,38,39,40</t>
  </si>
  <si>
    <t>Июль 2018г</t>
  </si>
  <si>
    <t xml:space="preserve">Установка антимагнитных пломб </t>
  </si>
  <si>
    <t>Декабрь 2018г.</t>
  </si>
  <si>
    <t>устройство мусорного контейнера на территории жилого дома</t>
  </si>
  <si>
    <t>Январь 2018 г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</si>
  <si>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</si>
  <si>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</si>
  <si>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</si>
  <si>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  2018 г</t>
  </si>
  <si>
    <t>Апрель  2018 г</t>
  </si>
  <si>
    <t>дезинсекция</t>
  </si>
  <si>
    <t>слив воды из системы</t>
  </si>
  <si>
    <t>гидравлические испытания системы ЦО</t>
  </si>
  <si>
    <t>Май 2018г</t>
  </si>
  <si>
    <t>Июнь 2018г</t>
  </si>
  <si>
    <t>Август 2018г</t>
  </si>
  <si>
    <t>Сентябрь 2018г</t>
  </si>
  <si>
    <t>Октябрь 2018 г</t>
  </si>
  <si>
    <t>Ноябрь 2018г.</t>
  </si>
  <si>
    <t>декабрь 2018г.</t>
  </si>
  <si>
    <t xml:space="preserve">обходы и осмотры подвала и инженерных коммуниация </t>
  </si>
  <si>
    <t>установка кодового замка в подъезде</t>
  </si>
  <si>
    <t>2-й подъезде</t>
  </si>
  <si>
    <t>проверка электросчетчика жилого дома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</si>
</sst>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8" fillId="36" borderId="10" xfId="0" applyNumberFormat="1" applyFont="1" applyFill="1" applyBorder="1" applyAlignment="1">
      <alignment horizontal="justify"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702">
          <cell r="E702">
            <v>3264.19</v>
          </cell>
          <cell r="F702">
            <v>189426.79</v>
          </cell>
          <cell r="G702">
            <v>70780.68</v>
          </cell>
          <cell r="H702">
            <v>66064.75</v>
          </cell>
          <cell r="I702">
            <v>45297.36</v>
          </cell>
          <cell r="J702">
            <v>210194.18</v>
          </cell>
          <cell r="K702">
            <v>7980.119999999995</v>
          </cell>
        </row>
        <row r="703"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E704">
            <v>0</v>
          </cell>
          <cell r="F704">
            <v>0</v>
          </cell>
          <cell r="G704">
            <v>44056.96</v>
          </cell>
          <cell r="H704">
            <v>41292.97</v>
          </cell>
          <cell r="I704">
            <v>0</v>
          </cell>
          <cell r="J704">
            <v>41292.97</v>
          </cell>
          <cell r="K704">
            <v>2763.989999999998</v>
          </cell>
        </row>
        <row r="705"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9">
          <cell r="E709">
            <v>1039.48</v>
          </cell>
          <cell r="F709">
            <v>-33099.65</v>
          </cell>
          <cell r="G709">
            <v>4961.64</v>
          </cell>
          <cell r="H709">
            <v>4631.13</v>
          </cell>
          <cell r="I709">
            <v>20171.320000000003</v>
          </cell>
          <cell r="J709">
            <v>-48639.840000000004</v>
          </cell>
          <cell r="K709">
            <v>1369.9900000000007</v>
          </cell>
        </row>
        <row r="710">
          <cell r="E710">
            <v>735.3</v>
          </cell>
          <cell r="F710">
            <v>-735.3</v>
          </cell>
          <cell r="G710">
            <v>25228.79</v>
          </cell>
          <cell r="H710">
            <v>23547.82</v>
          </cell>
          <cell r="I710">
            <v>25228.79</v>
          </cell>
          <cell r="J710">
            <v>-2416.2700000000004</v>
          </cell>
          <cell r="K710">
            <v>2416.2700000000004</v>
          </cell>
        </row>
        <row r="711">
          <cell r="E711">
            <v>-364.28</v>
          </cell>
          <cell r="F711">
            <v>17175.24</v>
          </cell>
          <cell r="G711">
            <v>7148.16</v>
          </cell>
          <cell r="H711">
            <v>6671.88</v>
          </cell>
          <cell r="I711">
            <v>0</v>
          </cell>
          <cell r="J711">
            <v>23847.120000000003</v>
          </cell>
          <cell r="K711">
            <v>112</v>
          </cell>
        </row>
        <row r="712">
          <cell r="E712">
            <v>-33.75</v>
          </cell>
          <cell r="F712">
            <v>-24.65</v>
          </cell>
          <cell r="G712">
            <v>700.8</v>
          </cell>
          <cell r="H712">
            <v>654.1099999999999</v>
          </cell>
          <cell r="I712">
            <v>700.8</v>
          </cell>
          <cell r="J712">
            <v>-71.34000000000003</v>
          </cell>
          <cell r="K712">
            <v>12.940000000000055</v>
          </cell>
        </row>
        <row r="713">
          <cell r="E713">
            <v>55.91</v>
          </cell>
          <cell r="F713">
            <v>2484.3</v>
          </cell>
          <cell r="G713">
            <v>1429.652</v>
          </cell>
          <cell r="H713">
            <v>1334.37</v>
          </cell>
          <cell r="I713">
            <v>1893.12</v>
          </cell>
          <cell r="J713">
            <v>1925.5500000000002</v>
          </cell>
          <cell r="K713">
            <v>151.19200000000023</v>
          </cell>
        </row>
        <row r="714">
          <cell r="E714">
            <v>1.77</v>
          </cell>
          <cell r="F714">
            <v>222.69</v>
          </cell>
          <cell r="G714">
            <v>42.01</v>
          </cell>
          <cell r="H714">
            <v>39.26</v>
          </cell>
          <cell r="I714">
            <v>0</v>
          </cell>
          <cell r="J714">
            <v>261.95</v>
          </cell>
          <cell r="K714">
            <v>4.520000000000003</v>
          </cell>
        </row>
        <row r="715">
          <cell r="E715">
            <v>211.22</v>
          </cell>
          <cell r="F715">
            <v>-211.22</v>
          </cell>
          <cell r="G715">
            <v>13315.2</v>
          </cell>
          <cell r="H715">
            <v>12428.009999999998</v>
          </cell>
          <cell r="I715">
            <v>13315.2</v>
          </cell>
          <cell r="J715">
            <v>-1098.4100000000017</v>
          </cell>
          <cell r="K715">
            <v>1098.4100000000017</v>
          </cell>
        </row>
        <row r="716">
          <cell r="E716">
            <v>545.29</v>
          </cell>
          <cell r="F716">
            <v>-62394.81</v>
          </cell>
          <cell r="G716">
            <v>4905.6</v>
          </cell>
          <cell r="H716">
            <v>4578.73</v>
          </cell>
          <cell r="I716">
            <v>16741.4844</v>
          </cell>
          <cell r="J716">
            <v>-74557.5644</v>
          </cell>
          <cell r="K716">
            <v>872.1600000000008</v>
          </cell>
        </row>
        <row r="717">
          <cell r="E717">
            <v>50.58</v>
          </cell>
          <cell r="F717">
            <v>6753.56</v>
          </cell>
          <cell r="G717">
            <v>1275.4560000000001</v>
          </cell>
          <cell r="H717">
            <v>1190.48</v>
          </cell>
          <cell r="I717">
            <v>0</v>
          </cell>
          <cell r="J717">
            <v>7944.040000000001</v>
          </cell>
          <cell r="K717">
            <v>135.55600000000004</v>
          </cell>
        </row>
        <row r="719">
          <cell r="E719">
            <v>646.36</v>
          </cell>
          <cell r="F719">
            <v>-646.36</v>
          </cell>
          <cell r="G719">
            <v>14016</v>
          </cell>
          <cell r="H719">
            <v>13082.130000000001</v>
          </cell>
          <cell r="I719">
            <v>14016</v>
          </cell>
          <cell r="J719">
            <v>-1580.2299999999996</v>
          </cell>
          <cell r="K719">
            <v>1580.2299999999996</v>
          </cell>
        </row>
        <row r="720">
          <cell r="E720">
            <v>216.07</v>
          </cell>
          <cell r="F720">
            <v>-216.07</v>
          </cell>
          <cell r="G720">
            <v>4612.54</v>
          </cell>
          <cell r="H720">
            <v>4292.3</v>
          </cell>
          <cell r="I720">
            <v>4612.54</v>
          </cell>
          <cell r="J720">
            <v>-536.31</v>
          </cell>
          <cell r="K720">
            <v>536.3099999999995</v>
          </cell>
        </row>
        <row r="721">
          <cell r="E721">
            <v>44148.3</v>
          </cell>
          <cell r="F721">
            <v>-44148.3</v>
          </cell>
          <cell r="G721">
            <v>188588.96000000002</v>
          </cell>
          <cell r="H721">
            <v>217696.56</v>
          </cell>
          <cell r="I721">
            <v>188588.96000000002</v>
          </cell>
          <cell r="J721">
            <v>-15040.700000000012</v>
          </cell>
          <cell r="K721">
            <v>15040.700000000012</v>
          </cell>
        </row>
        <row r="722">
          <cell r="E722">
            <v>226.27</v>
          </cell>
          <cell r="F722">
            <v>-226.27</v>
          </cell>
          <cell r="G722">
            <v>4905.72</v>
          </cell>
          <cell r="H722">
            <v>4578.85</v>
          </cell>
          <cell r="I722">
            <v>4905.72</v>
          </cell>
          <cell r="J722">
            <v>-553.1400000000003</v>
          </cell>
          <cell r="K722">
            <v>553.1400000000003</v>
          </cell>
        </row>
        <row r="723">
          <cell r="E723">
            <v>470.48</v>
          </cell>
          <cell r="F723">
            <v>-470.48</v>
          </cell>
          <cell r="G723">
            <v>28197.1</v>
          </cell>
          <cell r="H723">
            <v>24834.440000000002</v>
          </cell>
          <cell r="I723">
            <v>28197.1</v>
          </cell>
          <cell r="J723">
            <v>-3833.139999999996</v>
          </cell>
          <cell r="K723">
            <v>3833.139999999996</v>
          </cell>
        </row>
        <row r="724">
          <cell r="E724">
            <v>1615.9</v>
          </cell>
          <cell r="F724">
            <v>-1615.9</v>
          </cell>
          <cell r="G724">
            <v>35040</v>
          </cell>
          <cell r="H724">
            <v>32705.35</v>
          </cell>
          <cell r="I724">
            <v>35040</v>
          </cell>
          <cell r="J724">
            <v>-3950.550000000003</v>
          </cell>
          <cell r="K724">
            <v>3950.550000000003</v>
          </cell>
        </row>
        <row r="725">
          <cell r="E725">
            <v>1331.51</v>
          </cell>
          <cell r="F725">
            <v>-1331.51</v>
          </cell>
          <cell r="G725">
            <v>28872.84</v>
          </cell>
          <cell r="H725">
            <v>26949.14</v>
          </cell>
          <cell r="I725">
            <v>28872.84</v>
          </cell>
          <cell r="J725">
            <v>-3255.209999999999</v>
          </cell>
          <cell r="K725">
            <v>3255.209999999999</v>
          </cell>
        </row>
        <row r="726">
          <cell r="E726">
            <v>418.71</v>
          </cell>
          <cell r="F726">
            <v>-418.71</v>
          </cell>
          <cell r="G726">
            <v>5592.68</v>
          </cell>
          <cell r="H726">
            <v>5824.32</v>
          </cell>
          <cell r="I726">
            <v>5592.68</v>
          </cell>
          <cell r="J726">
            <v>-187.07000000000062</v>
          </cell>
          <cell r="K726">
            <v>187.07000000000062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2" sqref="A32"/>
    </sheetView>
  </sheetViews>
  <sheetFormatPr defaultColWidth="11.57421875" defaultRowHeight="12.75"/>
  <cols>
    <col min="1" max="1" width="7.8515625" style="0" customWidth="1"/>
    <col min="2" max="2" width="21.28125" style="0" customWidth="1"/>
    <col min="3" max="3" width="11.57421875" style="0" customWidth="1"/>
    <col min="4" max="4" width="14.421875" style="0" customWidth="1"/>
    <col min="5" max="5" width="17.7109375" style="0" customWidth="1"/>
    <col min="6" max="6" width="18.8515625" style="0" customWidth="1"/>
    <col min="7" max="7" width="17.421875" style="0" customWidth="1"/>
    <col min="8" max="8" width="19.7109375" style="0" customWidth="1"/>
    <col min="9" max="9" width="16.7109375" style="0" customWidth="1"/>
    <col min="10" max="10" width="20.421875" style="0" customWidth="1"/>
    <col min="11" max="11" width="18.7109375" style="0" customWidth="1"/>
  </cols>
  <sheetData>
    <row r="1" spans="1:11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28" t="s">
        <v>1</v>
      </c>
      <c r="B3" s="29" t="s">
        <v>2</v>
      </c>
      <c r="C3" s="29"/>
      <c r="D3" s="30" t="s">
        <v>3</v>
      </c>
      <c r="E3" s="30" t="s">
        <v>4</v>
      </c>
      <c r="F3" s="31" t="s">
        <v>5</v>
      </c>
      <c r="G3" s="31" t="s">
        <v>6</v>
      </c>
      <c r="H3" s="31" t="s">
        <v>7</v>
      </c>
      <c r="I3" s="30" t="s">
        <v>8</v>
      </c>
      <c r="J3" s="30" t="s">
        <v>9</v>
      </c>
      <c r="K3" s="30" t="s">
        <v>10</v>
      </c>
    </row>
    <row r="4" spans="1:11" ht="39" customHeight="1">
      <c r="A4" s="28"/>
      <c r="B4" s="5" t="s">
        <v>11</v>
      </c>
      <c r="C4" s="5" t="s">
        <v>12</v>
      </c>
      <c r="D4" s="30"/>
      <c r="E4" s="30"/>
      <c r="F4" s="31"/>
      <c r="G4" s="31"/>
      <c r="H4" s="31"/>
      <c r="I4" s="31"/>
      <c r="J4" s="31"/>
      <c r="K4" s="30"/>
    </row>
    <row r="5" spans="1:11" ht="36" customHeight="1">
      <c r="A5" s="6">
        <v>22</v>
      </c>
      <c r="B5" s="7" t="s">
        <v>13</v>
      </c>
      <c r="C5" s="7">
        <v>51</v>
      </c>
      <c r="D5" s="6"/>
      <c r="E5" s="6"/>
      <c r="F5" s="6"/>
      <c r="G5" s="6"/>
      <c r="H5" s="6"/>
      <c r="I5" s="6"/>
      <c r="J5" s="6"/>
      <c r="K5" s="8" t="s">
        <v>14</v>
      </c>
    </row>
    <row r="6" spans="1:11" ht="36.75" customHeight="1" hidden="1">
      <c r="A6" s="9">
        <v>2</v>
      </c>
      <c r="B6" s="10"/>
      <c r="C6" s="10"/>
      <c r="D6" s="11">
        <f>'[1]Лицевые счета домов свод'!E702</f>
        <v>3264.19</v>
      </c>
      <c r="E6" s="11">
        <f>'[1]Лицевые счета домов свод'!F702</f>
        <v>189426.79</v>
      </c>
      <c r="F6" s="11">
        <f>'[1]Лицевые счета домов свод'!G702</f>
        <v>70780.68</v>
      </c>
      <c r="G6" s="11">
        <f>'[1]Лицевые счета домов свод'!H702</f>
        <v>66064.75</v>
      </c>
      <c r="H6" s="11">
        <f>'[1]Лицевые счета домов свод'!I702</f>
        <v>45297.36</v>
      </c>
      <c r="I6" s="11">
        <f>'[1]Лицевые счета домов свод'!J702</f>
        <v>210194.18</v>
      </c>
      <c r="J6" s="11">
        <f>'[1]Лицевые счета домов свод'!K702</f>
        <v>7980.119999999995</v>
      </c>
      <c r="K6" s="12"/>
    </row>
    <row r="7" spans="1:11" ht="36.75" customHeight="1" hidden="1">
      <c r="A7" s="10"/>
      <c r="B7" s="10"/>
      <c r="C7" s="10"/>
      <c r="D7" s="11">
        <f>'[1]Лицевые счета домов свод'!E703</f>
        <v>0</v>
      </c>
      <c r="E7" s="11">
        <f>'[1]Лицевые счета домов свод'!F703</f>
        <v>0</v>
      </c>
      <c r="F7" s="11">
        <f>'[1]Лицевые счета домов свод'!G703</f>
        <v>0</v>
      </c>
      <c r="G7" s="11">
        <f>'[1]Лицевые счета домов свод'!H703</f>
        <v>0</v>
      </c>
      <c r="H7" s="11">
        <f>'[1]Лицевые счета домов свод'!I703</f>
        <v>0</v>
      </c>
      <c r="I7" s="11">
        <f>'[1]Лицевые счета домов свод'!J703</f>
        <v>0</v>
      </c>
      <c r="J7" s="11">
        <f>'[1]Лицевые счета домов свод'!K703</f>
        <v>0</v>
      </c>
      <c r="K7" s="12"/>
    </row>
    <row r="8" spans="1:11" ht="36.75" customHeight="1" hidden="1">
      <c r="A8" s="10"/>
      <c r="B8" s="10"/>
      <c r="C8" s="10"/>
      <c r="D8" s="11">
        <f>'[1]Лицевые счета домов свод'!E704</f>
        <v>0</v>
      </c>
      <c r="E8" s="11">
        <f>'[1]Лицевые счета домов свод'!F704</f>
        <v>0</v>
      </c>
      <c r="F8" s="11">
        <f>'[1]Лицевые счета домов свод'!G704</f>
        <v>44056.96</v>
      </c>
      <c r="G8" s="11">
        <f>'[1]Лицевые счета домов свод'!H704</f>
        <v>41292.97</v>
      </c>
      <c r="H8" s="11">
        <f>'[1]Лицевые счета домов свод'!I704</f>
        <v>0</v>
      </c>
      <c r="I8" s="11">
        <f>'[1]Лицевые счета домов свод'!J704</f>
        <v>41292.97</v>
      </c>
      <c r="J8" s="11">
        <f>'[1]Лицевые счета домов свод'!K704</f>
        <v>2763.989999999998</v>
      </c>
      <c r="K8" s="12"/>
    </row>
    <row r="9" spans="1:11" ht="30.75" customHeight="1" hidden="1">
      <c r="A9" s="10"/>
      <c r="B9" s="10"/>
      <c r="C9" s="10"/>
      <c r="D9" s="11">
        <f>'[1]Лицевые счета домов свод'!E705</f>
        <v>0</v>
      </c>
      <c r="E9" s="11">
        <f>'[1]Лицевые счета домов свод'!F705</f>
        <v>0</v>
      </c>
      <c r="F9" s="11">
        <f>'[1]Лицевые счета домов свод'!G705</f>
        <v>0</v>
      </c>
      <c r="G9" s="11">
        <f>'[1]Лицевые счета домов свод'!H705</f>
        <v>0</v>
      </c>
      <c r="H9" s="11">
        <f>'[1]Лицевые счета домов свод'!I705</f>
        <v>0</v>
      </c>
      <c r="I9" s="11">
        <f>'[1]Лицевые счета домов свод'!J705</f>
        <v>0</v>
      </c>
      <c r="J9" s="11">
        <f>'[1]Лицевые счета домов свод'!K705</f>
        <v>0</v>
      </c>
      <c r="K9" s="12"/>
    </row>
    <row r="10" spans="1:11" ht="36.75" customHeight="1" hidden="1">
      <c r="A10" s="10"/>
      <c r="B10" s="10"/>
      <c r="C10" s="10"/>
      <c r="D10" s="11">
        <f>'[1]Лицевые счета домов свод'!E706</f>
        <v>0</v>
      </c>
      <c r="E10" s="11">
        <f>'[1]Лицевые счета домов свод'!F706</f>
        <v>0</v>
      </c>
      <c r="F10" s="11">
        <f>'[1]Лицевые счета домов свод'!G706</f>
        <v>0</v>
      </c>
      <c r="G10" s="11">
        <f>'[1]Лицевые счета домов свод'!H706</f>
        <v>0</v>
      </c>
      <c r="H10" s="11">
        <f>'[1]Лицевые счета домов свод'!I706</f>
        <v>0</v>
      </c>
      <c r="I10" s="11">
        <f>'[1]Лицевые счета домов свод'!J706</f>
        <v>0</v>
      </c>
      <c r="J10" s="11">
        <f>'[1]Лицевые счета домов свод'!K706</f>
        <v>0</v>
      </c>
      <c r="K10" s="12"/>
    </row>
    <row r="11" spans="1:11" ht="36.75" customHeight="1" hidden="1">
      <c r="A11" s="10"/>
      <c r="B11" s="10"/>
      <c r="C11" s="10"/>
      <c r="D11" s="11">
        <f>'[1]Лицевые счета домов свод'!E707</f>
        <v>0</v>
      </c>
      <c r="E11" s="11">
        <f>'[1]Лицевые счета домов свод'!F707</f>
        <v>0</v>
      </c>
      <c r="F11" s="11">
        <f>'[1]Лицевые счета домов свод'!G707</f>
        <v>0</v>
      </c>
      <c r="G11" s="11">
        <f>'[1]Лицевые счета домов свод'!H707</f>
        <v>0</v>
      </c>
      <c r="H11" s="11">
        <f>'[1]Лицевые счета домов свод'!I707</f>
        <v>0</v>
      </c>
      <c r="I11" s="11">
        <f>'[1]Лицевые счета домов свод'!J707</f>
        <v>0</v>
      </c>
      <c r="J11" s="11">
        <f>'[1]Лицевые счета домов свод'!K707</f>
        <v>0</v>
      </c>
      <c r="K11" s="12"/>
    </row>
    <row r="12" spans="1:11" ht="36.75" customHeight="1" hidden="1">
      <c r="A12" s="10"/>
      <c r="B12" s="10"/>
      <c r="C12" s="10"/>
      <c r="D12" s="4">
        <f aca="true" t="shared" si="0" ref="D12:J12">SUM(D6:D11)</f>
        <v>3264.19</v>
      </c>
      <c r="E12" s="4">
        <f t="shared" si="0"/>
        <v>189426.79</v>
      </c>
      <c r="F12" s="4">
        <f t="shared" si="0"/>
        <v>114837.63999999998</v>
      </c>
      <c r="G12" s="4">
        <f t="shared" si="0"/>
        <v>107357.72</v>
      </c>
      <c r="H12" s="4">
        <f t="shared" si="0"/>
        <v>45297.36</v>
      </c>
      <c r="I12" s="4">
        <f t="shared" si="0"/>
        <v>251487.15</v>
      </c>
      <c r="J12" s="4">
        <f t="shared" si="0"/>
        <v>10744.109999999993</v>
      </c>
      <c r="K12" s="13"/>
    </row>
    <row r="13" spans="1:11" ht="36.75" customHeight="1" hidden="1">
      <c r="A13" s="10"/>
      <c r="B13" s="10"/>
      <c r="C13" s="10"/>
      <c r="D13" s="11">
        <f>'[1]Лицевые счета домов свод'!E709</f>
        <v>1039.48</v>
      </c>
      <c r="E13" s="11">
        <f>'[1]Лицевые счета домов свод'!F709</f>
        <v>-33099.65</v>
      </c>
      <c r="F13" s="11">
        <f>'[1]Лицевые счета домов свод'!G709</f>
        <v>4961.64</v>
      </c>
      <c r="G13" s="11">
        <f>'[1]Лицевые счета домов свод'!H709</f>
        <v>4631.13</v>
      </c>
      <c r="H13" s="11">
        <f>'[1]Лицевые счета домов свод'!I709</f>
        <v>20171.320000000003</v>
      </c>
      <c r="I13" s="11">
        <f>'[1]Лицевые счета домов свод'!J709</f>
        <v>-48639.840000000004</v>
      </c>
      <c r="J13" s="11">
        <f>'[1]Лицевые счета домов свод'!K709</f>
        <v>1369.9900000000007</v>
      </c>
      <c r="K13" s="12"/>
    </row>
    <row r="14" spans="1:11" ht="36.75" customHeight="1" hidden="1">
      <c r="A14" s="10"/>
      <c r="B14" s="10"/>
      <c r="C14" s="10"/>
      <c r="D14" s="11">
        <f>'[1]Лицевые счета домов свод'!E710</f>
        <v>735.3</v>
      </c>
      <c r="E14" s="11">
        <f>'[1]Лицевые счета домов свод'!F710</f>
        <v>-735.3</v>
      </c>
      <c r="F14" s="11">
        <f>'[1]Лицевые счета домов свод'!G710</f>
        <v>25228.79</v>
      </c>
      <c r="G14" s="11">
        <f>'[1]Лицевые счета домов свод'!H710</f>
        <v>23547.82</v>
      </c>
      <c r="H14" s="11">
        <f>'[1]Лицевые счета домов свод'!I710</f>
        <v>25228.79</v>
      </c>
      <c r="I14" s="11">
        <f>'[1]Лицевые счета домов свод'!J710</f>
        <v>-2416.2700000000004</v>
      </c>
      <c r="J14" s="11">
        <f>'[1]Лицевые счета домов свод'!K710</f>
        <v>2416.2700000000004</v>
      </c>
      <c r="K14" s="12"/>
    </row>
    <row r="15" spans="1:11" ht="36.75" customHeight="1" hidden="1">
      <c r="A15" s="10"/>
      <c r="B15" s="10"/>
      <c r="C15" s="10"/>
      <c r="D15" s="11">
        <f>'[1]Лицевые счета домов свод'!E711</f>
        <v>-364.28</v>
      </c>
      <c r="E15" s="11">
        <f>'[1]Лицевые счета домов свод'!F711</f>
        <v>17175.24</v>
      </c>
      <c r="F15" s="11">
        <f>'[1]Лицевые счета домов свод'!G711</f>
        <v>7148.16</v>
      </c>
      <c r="G15" s="11">
        <f>'[1]Лицевые счета домов свод'!H711</f>
        <v>6671.88</v>
      </c>
      <c r="H15" s="11">
        <f>'[1]Лицевые счета домов свод'!I711</f>
        <v>0</v>
      </c>
      <c r="I15" s="11">
        <f>'[1]Лицевые счета домов свод'!J711</f>
        <v>23847.120000000003</v>
      </c>
      <c r="J15" s="11">
        <f>'[1]Лицевые счета домов свод'!K711</f>
        <v>112</v>
      </c>
      <c r="K15" s="12"/>
    </row>
    <row r="16" spans="1:11" ht="36.75" customHeight="1" hidden="1">
      <c r="A16" s="10"/>
      <c r="B16" s="10"/>
      <c r="C16" s="10"/>
      <c r="D16" s="11">
        <f>'[1]Лицевые счета домов свод'!E712</f>
        <v>-33.75</v>
      </c>
      <c r="E16" s="11">
        <f>'[1]Лицевые счета домов свод'!F712</f>
        <v>-24.65</v>
      </c>
      <c r="F16" s="11">
        <f>'[1]Лицевые счета домов свод'!G712</f>
        <v>700.8</v>
      </c>
      <c r="G16" s="11">
        <f>'[1]Лицевые счета домов свод'!H712</f>
        <v>654.1099999999999</v>
      </c>
      <c r="H16" s="11">
        <f>'[1]Лицевые счета домов свод'!I712</f>
        <v>700.8</v>
      </c>
      <c r="I16" s="11">
        <f>'[1]Лицевые счета домов свод'!J712</f>
        <v>-71.34000000000003</v>
      </c>
      <c r="J16" s="11">
        <f>'[1]Лицевые счета домов свод'!K712</f>
        <v>12.940000000000055</v>
      </c>
      <c r="K16" s="12"/>
    </row>
    <row r="17" spans="1:11" ht="36.75" customHeight="1" hidden="1">
      <c r="A17" s="10"/>
      <c r="B17" s="10"/>
      <c r="C17" s="10"/>
      <c r="D17" s="11">
        <f>'[1]Лицевые счета домов свод'!E713</f>
        <v>55.91</v>
      </c>
      <c r="E17" s="11">
        <f>'[1]Лицевые счета домов свод'!F713</f>
        <v>2484.3</v>
      </c>
      <c r="F17" s="11">
        <f>'[1]Лицевые счета домов свод'!G713</f>
        <v>1429.652</v>
      </c>
      <c r="G17" s="11">
        <f>'[1]Лицевые счета домов свод'!H713</f>
        <v>1334.37</v>
      </c>
      <c r="H17" s="11">
        <f>'[1]Лицевые счета домов свод'!I713</f>
        <v>1893.12</v>
      </c>
      <c r="I17" s="11">
        <f>'[1]Лицевые счета домов свод'!J713</f>
        <v>1925.5500000000002</v>
      </c>
      <c r="J17" s="11">
        <f>'[1]Лицевые счета домов свод'!K713</f>
        <v>151.19200000000023</v>
      </c>
      <c r="K17" s="12"/>
    </row>
    <row r="18" spans="1:11" ht="36.75" customHeight="1" hidden="1">
      <c r="A18" s="10"/>
      <c r="B18" s="10"/>
      <c r="C18" s="10"/>
      <c r="D18" s="11">
        <f>'[1]Лицевые счета домов свод'!E714</f>
        <v>1.77</v>
      </c>
      <c r="E18" s="11">
        <f>'[1]Лицевые счета домов свод'!F714</f>
        <v>222.69</v>
      </c>
      <c r="F18" s="11">
        <f>'[1]Лицевые счета домов свод'!G714</f>
        <v>42.01</v>
      </c>
      <c r="G18" s="11">
        <f>'[1]Лицевые счета домов свод'!H714</f>
        <v>39.26</v>
      </c>
      <c r="H18" s="11">
        <f>'[1]Лицевые счета домов свод'!I714</f>
        <v>0</v>
      </c>
      <c r="I18" s="11">
        <f>'[1]Лицевые счета домов свод'!J714</f>
        <v>261.95</v>
      </c>
      <c r="J18" s="11">
        <f>'[1]Лицевые счета домов свод'!K714</f>
        <v>4.520000000000003</v>
      </c>
      <c r="K18" s="12"/>
    </row>
    <row r="19" spans="1:11" ht="36.75" customHeight="1" hidden="1">
      <c r="A19" s="10"/>
      <c r="B19" s="10"/>
      <c r="C19" s="10"/>
      <c r="D19" s="11">
        <f>'[1]Лицевые счета домов свод'!E715</f>
        <v>211.22</v>
      </c>
      <c r="E19" s="11">
        <f>'[1]Лицевые счета домов свод'!F715</f>
        <v>-211.22</v>
      </c>
      <c r="F19" s="11">
        <f>'[1]Лицевые счета домов свод'!G715</f>
        <v>13315.2</v>
      </c>
      <c r="G19" s="11">
        <f>'[1]Лицевые счета домов свод'!H715</f>
        <v>12428.009999999998</v>
      </c>
      <c r="H19" s="11">
        <f>'[1]Лицевые счета домов свод'!I715</f>
        <v>13315.2</v>
      </c>
      <c r="I19" s="11">
        <f>'[1]Лицевые счета домов свод'!J715</f>
        <v>-1098.4100000000017</v>
      </c>
      <c r="J19" s="11">
        <f>'[1]Лицевые счета домов свод'!K715</f>
        <v>1098.4100000000017</v>
      </c>
      <c r="K19" s="12"/>
    </row>
    <row r="20" spans="1:11" ht="36.75" customHeight="1" hidden="1">
      <c r="A20" s="10"/>
      <c r="B20" s="10"/>
      <c r="C20" s="10"/>
      <c r="D20" s="11">
        <f>'[1]Лицевые счета домов свод'!E716</f>
        <v>545.29</v>
      </c>
      <c r="E20" s="11">
        <f>'[1]Лицевые счета домов свод'!F716</f>
        <v>-62394.81</v>
      </c>
      <c r="F20" s="11">
        <f>'[1]Лицевые счета домов свод'!G716</f>
        <v>4905.6</v>
      </c>
      <c r="G20" s="11">
        <f>'[1]Лицевые счета домов свод'!H716</f>
        <v>4578.73</v>
      </c>
      <c r="H20" s="14">
        <f>'[1]Лицевые счета домов свод'!I716</f>
        <v>16741.4844</v>
      </c>
      <c r="I20" s="14">
        <f>'[1]Лицевые счета домов свод'!J716</f>
        <v>-74557.5644</v>
      </c>
      <c r="J20" s="11">
        <f>'[1]Лицевые счета домов свод'!K716</f>
        <v>872.1600000000008</v>
      </c>
      <c r="K20" s="12"/>
    </row>
    <row r="21" spans="1:11" ht="36.75" customHeight="1" hidden="1">
      <c r="A21" s="10"/>
      <c r="B21" s="10"/>
      <c r="C21" s="10"/>
      <c r="D21" s="11">
        <f>'[1]Лицевые счета домов свод'!E717</f>
        <v>50.58</v>
      </c>
      <c r="E21" s="11">
        <f>'[1]Лицевые счета домов свод'!F717</f>
        <v>6753.56</v>
      </c>
      <c r="F21" s="11">
        <f>'[1]Лицевые счета домов свод'!G717</f>
        <v>1275.4560000000001</v>
      </c>
      <c r="G21" s="11">
        <f>'[1]Лицевые счета домов свод'!H717</f>
        <v>1190.48</v>
      </c>
      <c r="H21" s="11">
        <f>'[1]Лицевые счета домов свод'!I717</f>
        <v>0</v>
      </c>
      <c r="I21" s="11">
        <f>'[1]Лицевые счета домов свод'!J717</f>
        <v>7944.040000000001</v>
      </c>
      <c r="J21" s="11">
        <f>'[1]Лицевые счета домов свод'!K717</f>
        <v>135.55600000000004</v>
      </c>
      <c r="K21" s="12"/>
    </row>
    <row r="22" spans="1:11" ht="36.75" customHeight="1" hidden="1">
      <c r="A22" s="10"/>
      <c r="B22" s="10"/>
      <c r="C22" s="10"/>
      <c r="D22" s="4">
        <f aca="true" t="shared" si="1" ref="D22:J22">SUM(D13:D21)</f>
        <v>2241.52</v>
      </c>
      <c r="E22" s="4">
        <f t="shared" si="1"/>
        <v>-69829.84</v>
      </c>
      <c r="F22" s="4">
        <f t="shared" si="1"/>
        <v>59007.308000000005</v>
      </c>
      <c r="G22" s="4">
        <f t="shared" si="1"/>
        <v>55075.79</v>
      </c>
      <c r="H22" s="15">
        <f t="shared" si="1"/>
        <v>78050.71440000001</v>
      </c>
      <c r="I22" s="15">
        <f t="shared" si="1"/>
        <v>-92804.76439999999</v>
      </c>
      <c r="J22" s="15">
        <f t="shared" si="1"/>
        <v>6173.038000000004</v>
      </c>
      <c r="K22" s="13"/>
    </row>
    <row r="23" spans="1:11" ht="36.75" customHeight="1" hidden="1">
      <c r="A23" s="10"/>
      <c r="B23" s="10"/>
      <c r="C23" s="10"/>
      <c r="D23" s="11">
        <f>'[1]Лицевые счета домов свод'!E719</f>
        <v>646.36</v>
      </c>
      <c r="E23" s="11">
        <f>'[1]Лицевые счета домов свод'!F719</f>
        <v>-646.36</v>
      </c>
      <c r="F23" s="11">
        <f>'[1]Лицевые счета домов свод'!G719</f>
        <v>14016</v>
      </c>
      <c r="G23" s="11">
        <f>'[1]Лицевые счета домов свод'!H719</f>
        <v>13082.130000000001</v>
      </c>
      <c r="H23" s="11">
        <f>'[1]Лицевые счета домов свод'!I719</f>
        <v>14016</v>
      </c>
      <c r="I23" s="11">
        <f>'[1]Лицевые счета домов свод'!J719</f>
        <v>-1580.2299999999996</v>
      </c>
      <c r="J23" s="11">
        <f>'[1]Лицевые счета домов свод'!K719</f>
        <v>1580.2299999999996</v>
      </c>
      <c r="K23" s="12"/>
    </row>
    <row r="24" spans="1:11" ht="36.75" customHeight="1" hidden="1">
      <c r="A24" s="10"/>
      <c r="B24" s="10"/>
      <c r="C24" s="10"/>
      <c r="D24" s="11">
        <f>'[1]Лицевые счета домов свод'!E720</f>
        <v>216.07</v>
      </c>
      <c r="E24" s="11">
        <f>'[1]Лицевые счета домов свод'!F720</f>
        <v>-216.07</v>
      </c>
      <c r="F24" s="11">
        <f>'[1]Лицевые счета домов свод'!G720</f>
        <v>4612.54</v>
      </c>
      <c r="G24" s="11">
        <f>'[1]Лицевые счета домов свод'!H720</f>
        <v>4292.3</v>
      </c>
      <c r="H24" s="11">
        <f>'[1]Лицевые счета домов свод'!I720</f>
        <v>4612.54</v>
      </c>
      <c r="I24" s="11">
        <f>'[1]Лицевые счета домов свод'!J720</f>
        <v>-536.31</v>
      </c>
      <c r="J24" s="11">
        <f>'[1]Лицевые счета домов свод'!K720</f>
        <v>536.3099999999995</v>
      </c>
      <c r="K24" s="12"/>
    </row>
    <row r="25" spans="1:11" ht="21" customHeight="1" hidden="1">
      <c r="A25" s="10"/>
      <c r="B25" s="10"/>
      <c r="C25" s="10"/>
      <c r="D25" s="11">
        <f>'[1]Лицевые счета домов свод'!E721</f>
        <v>44148.3</v>
      </c>
      <c r="E25" s="11">
        <f>'[1]Лицевые счета домов свод'!F721</f>
        <v>-44148.3</v>
      </c>
      <c r="F25" s="11">
        <f>'[1]Лицевые счета домов свод'!G721</f>
        <v>188588.96000000002</v>
      </c>
      <c r="G25" s="11">
        <f>'[1]Лицевые счета домов свод'!H721</f>
        <v>217696.56</v>
      </c>
      <c r="H25" s="11">
        <f>'[1]Лицевые счета домов свод'!I721</f>
        <v>188588.96000000002</v>
      </c>
      <c r="I25" s="11">
        <f>'[1]Лицевые счета домов свод'!J721</f>
        <v>-15040.700000000012</v>
      </c>
      <c r="J25" s="11">
        <f>'[1]Лицевые счета домов свод'!K721</f>
        <v>15040.700000000012</v>
      </c>
      <c r="K25" s="12"/>
    </row>
    <row r="26" spans="1:11" ht="36.75" customHeight="1" hidden="1">
      <c r="A26" s="10"/>
      <c r="B26" s="10"/>
      <c r="C26" s="10"/>
      <c r="D26" s="11">
        <f>'[1]Лицевые счета домов свод'!E722</f>
        <v>226.27</v>
      </c>
      <c r="E26" s="11">
        <f>'[1]Лицевые счета домов свод'!F722</f>
        <v>-226.27</v>
      </c>
      <c r="F26" s="11">
        <f>'[1]Лицевые счета домов свод'!G722</f>
        <v>4905.72</v>
      </c>
      <c r="G26" s="11">
        <f>'[1]Лицевые счета домов свод'!H722</f>
        <v>4578.85</v>
      </c>
      <c r="H26" s="11">
        <f>'[1]Лицевые счета домов свод'!I722</f>
        <v>4905.72</v>
      </c>
      <c r="I26" s="11">
        <f>'[1]Лицевые счета домов свод'!J722</f>
        <v>-553.1400000000003</v>
      </c>
      <c r="J26" s="11">
        <f>'[1]Лицевые счета домов свод'!K722</f>
        <v>553.1400000000003</v>
      </c>
      <c r="K26" s="12"/>
    </row>
    <row r="27" spans="1:11" ht="36.75" customHeight="1" hidden="1">
      <c r="A27" s="10"/>
      <c r="B27" s="10"/>
      <c r="C27" s="10"/>
      <c r="D27" s="11">
        <f>'[1]Лицевые счета домов свод'!E723</f>
        <v>470.48</v>
      </c>
      <c r="E27" s="11">
        <f>'[1]Лицевые счета домов свод'!F723</f>
        <v>-470.48</v>
      </c>
      <c r="F27" s="11">
        <f>'[1]Лицевые счета домов свод'!G723</f>
        <v>28197.1</v>
      </c>
      <c r="G27" s="11">
        <f>'[1]Лицевые счета домов свод'!H723</f>
        <v>24834.440000000002</v>
      </c>
      <c r="H27" s="11">
        <f>'[1]Лицевые счета домов свод'!I723</f>
        <v>28197.1</v>
      </c>
      <c r="I27" s="11">
        <f>'[1]Лицевые счета домов свод'!J723</f>
        <v>-3833.139999999996</v>
      </c>
      <c r="J27" s="11">
        <f>'[1]Лицевые счета домов свод'!K723</f>
        <v>3833.139999999996</v>
      </c>
      <c r="K27" s="12"/>
    </row>
    <row r="28" spans="1:11" ht="36.75" customHeight="1" hidden="1">
      <c r="A28" s="10"/>
      <c r="B28" s="10"/>
      <c r="C28" s="10"/>
      <c r="D28" s="11">
        <f>'[1]Лицевые счета домов свод'!E724</f>
        <v>1615.9</v>
      </c>
      <c r="E28" s="11">
        <f>'[1]Лицевые счета домов свод'!F724</f>
        <v>-1615.9</v>
      </c>
      <c r="F28" s="11">
        <f>'[1]Лицевые счета домов свод'!G724</f>
        <v>35040</v>
      </c>
      <c r="G28" s="11">
        <f>'[1]Лицевые счета домов свод'!H724</f>
        <v>32705.35</v>
      </c>
      <c r="H28" s="11">
        <f>'[1]Лицевые счета домов свод'!I724</f>
        <v>35040</v>
      </c>
      <c r="I28" s="11">
        <f>'[1]Лицевые счета домов свод'!J724</f>
        <v>-3950.550000000003</v>
      </c>
      <c r="J28" s="11">
        <f>'[1]Лицевые счета домов свод'!K724</f>
        <v>3950.550000000003</v>
      </c>
      <c r="K28" s="12"/>
    </row>
    <row r="29" spans="1:11" ht="36.75" customHeight="1" hidden="1">
      <c r="A29" s="10"/>
      <c r="B29" s="10"/>
      <c r="C29" s="10"/>
      <c r="D29" s="11">
        <f>'[1]Лицевые счета домов свод'!E725</f>
        <v>1331.51</v>
      </c>
      <c r="E29" s="11">
        <f>'[1]Лицевые счета домов свод'!F725</f>
        <v>-1331.51</v>
      </c>
      <c r="F29" s="11">
        <f>'[1]Лицевые счета домов свод'!G725</f>
        <v>28872.84</v>
      </c>
      <c r="G29" s="11">
        <f>'[1]Лицевые счета домов свод'!H725</f>
        <v>26949.14</v>
      </c>
      <c r="H29" s="11">
        <f>'[1]Лицевые счета домов свод'!I725</f>
        <v>28872.84</v>
      </c>
      <c r="I29" s="11">
        <f>'[1]Лицевые счета домов свод'!J725</f>
        <v>-3255.209999999999</v>
      </c>
      <c r="J29" s="11">
        <f>'[1]Лицевые счета домов свод'!K725</f>
        <v>3255.209999999999</v>
      </c>
      <c r="K29" s="12"/>
    </row>
    <row r="30" spans="1:11" ht="36.75" customHeight="1" hidden="1">
      <c r="A30" s="10"/>
      <c r="B30" s="10"/>
      <c r="C30" s="10"/>
      <c r="D30" s="11">
        <f>'[1]Лицевые счета домов свод'!E726</f>
        <v>418.71</v>
      </c>
      <c r="E30" s="11">
        <f>'[1]Лицевые счета домов свод'!F726</f>
        <v>-418.71</v>
      </c>
      <c r="F30" s="11">
        <f>'[1]Лицевые счета домов свод'!G726</f>
        <v>5592.68</v>
      </c>
      <c r="G30" s="11">
        <f>'[1]Лицевые счета домов свод'!H726</f>
        <v>5824.32</v>
      </c>
      <c r="H30" s="11">
        <f>'[1]Лицевые счета домов свод'!I726</f>
        <v>5592.68</v>
      </c>
      <c r="I30" s="11">
        <f>'[1]Лицевые счета домов свод'!J726</f>
        <v>-187.07000000000062</v>
      </c>
      <c r="J30" s="11">
        <f>'[1]Лицевые счета домов свод'!K726</f>
        <v>187.07000000000062</v>
      </c>
      <c r="K30" s="12"/>
    </row>
    <row r="31" spans="1:11" ht="36.75" customHeight="1" hidden="1">
      <c r="A31" s="10"/>
      <c r="B31" s="10"/>
      <c r="C31" s="10"/>
      <c r="D31" s="11"/>
      <c r="E31" s="11"/>
      <c r="F31" s="11"/>
      <c r="G31" s="11"/>
      <c r="H31" s="14"/>
      <c r="I31" s="14"/>
      <c r="J31" s="11"/>
      <c r="K31" s="12"/>
    </row>
    <row r="32" spans="1:11" ht="36.75" customHeight="1">
      <c r="A32" s="6"/>
      <c r="B32" s="32" t="s">
        <v>15</v>
      </c>
      <c r="C32" s="32"/>
      <c r="D32" s="16">
        <f aca="true" t="shared" si="2" ref="D32:J32">SUM(D23:D30)+D12+D22</f>
        <v>54579.310000000005</v>
      </c>
      <c r="E32" s="16">
        <f t="shared" si="2"/>
        <v>70523.35</v>
      </c>
      <c r="F32" s="16">
        <f t="shared" si="2"/>
        <v>483670.7880000001</v>
      </c>
      <c r="G32" s="16">
        <f t="shared" si="2"/>
        <v>492396.60000000003</v>
      </c>
      <c r="H32" s="17">
        <f t="shared" si="2"/>
        <v>433173.91440000007</v>
      </c>
      <c r="I32" s="17">
        <f t="shared" si="2"/>
        <v>129746.0356</v>
      </c>
      <c r="J32" s="17">
        <f t="shared" si="2"/>
        <v>45853.49800000001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="80" zoomScaleNormal="80" zoomScalePageLayoutView="0" workbookViewId="0" topLeftCell="A1">
      <selection activeCell="A11" sqref="A5:IV32"/>
    </sheetView>
  </sheetViews>
  <sheetFormatPr defaultColWidth="11.57421875" defaultRowHeight="12.75"/>
  <cols>
    <col min="1" max="1" width="8.57421875" style="0" customWidth="1"/>
    <col min="2" max="2" width="42.57421875" style="0" customWidth="1"/>
    <col min="3" max="3" width="27.00390625" style="0" customWidth="1"/>
    <col min="4" max="4" width="24.57421875" style="0" customWidth="1"/>
  </cols>
  <sheetData>
    <row r="1" spans="1:4" ht="18">
      <c r="A1" s="33" t="s">
        <v>16</v>
      </c>
      <c r="B1" s="33"/>
      <c r="C1" s="33"/>
      <c r="D1" s="33"/>
    </row>
    <row r="2" spans="1:4" ht="31.5">
      <c r="A2" s="19" t="s">
        <v>1</v>
      </c>
      <c r="B2" s="20" t="s">
        <v>17</v>
      </c>
      <c r="C2" s="20" t="s">
        <v>2</v>
      </c>
      <c r="D2" s="21" t="s">
        <v>18</v>
      </c>
    </row>
    <row r="3" spans="1:4" ht="14.25">
      <c r="A3" s="22">
        <v>1</v>
      </c>
      <c r="B3" s="23" t="s">
        <v>19</v>
      </c>
      <c r="C3" s="23" t="s">
        <v>20</v>
      </c>
      <c r="D3" s="24" t="s">
        <v>21</v>
      </c>
    </row>
    <row r="4" spans="1:4" ht="14.25">
      <c r="A4" s="22">
        <v>2</v>
      </c>
      <c r="B4" s="23" t="s">
        <v>19</v>
      </c>
      <c r="C4" s="23" t="s">
        <v>20</v>
      </c>
      <c r="D4" s="24" t="s">
        <v>22</v>
      </c>
    </row>
    <row r="5" spans="1:4" ht="18">
      <c r="A5" s="33" t="s">
        <v>23</v>
      </c>
      <c r="B5" s="33"/>
      <c r="C5" s="33"/>
      <c r="D5" s="33"/>
    </row>
    <row r="6" spans="1:4" ht="31.5">
      <c r="A6" s="19" t="s">
        <v>1</v>
      </c>
      <c r="B6" s="20" t="s">
        <v>17</v>
      </c>
      <c r="C6" s="20" t="s">
        <v>2</v>
      </c>
      <c r="D6" s="21" t="s">
        <v>18</v>
      </c>
    </row>
    <row r="7" spans="1:4" ht="14.25">
      <c r="A7" s="25">
        <v>1</v>
      </c>
      <c r="B7" s="23" t="s">
        <v>24</v>
      </c>
      <c r="C7" s="23" t="s">
        <v>20</v>
      </c>
      <c r="D7" s="24"/>
    </row>
    <row r="8" spans="1:4" ht="18">
      <c r="A8" s="33" t="s">
        <v>25</v>
      </c>
      <c r="B8" s="33"/>
      <c r="C8" s="33"/>
      <c r="D8" s="33"/>
    </row>
    <row r="9" spans="1:4" ht="31.5">
      <c r="A9" s="19" t="s">
        <v>1</v>
      </c>
      <c r="B9" s="20" t="s">
        <v>17</v>
      </c>
      <c r="C9" s="20" t="s">
        <v>2</v>
      </c>
      <c r="D9" s="21" t="s">
        <v>18</v>
      </c>
    </row>
    <row r="10" spans="1:4" ht="28.5">
      <c r="A10" s="22">
        <v>1</v>
      </c>
      <c r="B10" s="26" t="s">
        <v>26</v>
      </c>
      <c r="C10" s="25" t="s">
        <v>20</v>
      </c>
      <c r="D10" s="25"/>
    </row>
  </sheetData>
  <sheetProtection selectLockedCells="1" selectUnlockedCells="1"/>
  <mergeCells count="3">
    <mergeCell ref="A1:D1"/>
    <mergeCell ref="A5:D5"/>
    <mergeCell ref="A8:D8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80" zoomScaleNormal="80" zoomScalePageLayoutView="0" workbookViewId="0" topLeftCell="A13">
      <selection activeCell="A44" activeCellId="1" sqref="A5:IV32 A44"/>
    </sheetView>
  </sheetViews>
  <sheetFormatPr defaultColWidth="11.57421875" defaultRowHeight="12.75"/>
  <cols>
    <col min="1" max="1" width="8.57421875" style="0" customWidth="1"/>
    <col min="2" max="2" width="53.00390625" style="0" customWidth="1"/>
    <col min="3" max="3" width="27.00390625" style="0" customWidth="1"/>
    <col min="4" max="4" width="33.28125" style="0" customWidth="1"/>
  </cols>
  <sheetData>
    <row r="1" spans="1:4" ht="18">
      <c r="A1" s="33" t="s">
        <v>27</v>
      </c>
      <c r="B1" s="33"/>
      <c r="C1" s="33"/>
      <c r="D1" s="33"/>
    </row>
    <row r="2" spans="1:4" ht="15.75">
      <c r="A2" s="19" t="s">
        <v>1</v>
      </c>
      <c r="B2" s="20" t="s">
        <v>17</v>
      </c>
      <c r="C2" s="20" t="s">
        <v>2</v>
      </c>
      <c r="D2" s="20" t="s">
        <v>18</v>
      </c>
    </row>
    <row r="3" spans="1:4" ht="28.5">
      <c r="A3" s="24">
        <v>1</v>
      </c>
      <c r="B3" s="23" t="s">
        <v>28</v>
      </c>
      <c r="C3" s="23" t="s">
        <v>20</v>
      </c>
      <c r="D3" s="24"/>
    </row>
    <row r="4" spans="1:4" ht="18">
      <c r="A4" s="34" t="s">
        <v>29</v>
      </c>
      <c r="B4" s="34"/>
      <c r="C4" s="34"/>
      <c r="D4" s="34"/>
    </row>
    <row r="5" spans="1:4" ht="15.75">
      <c r="A5" s="19" t="s">
        <v>1</v>
      </c>
      <c r="B5" s="20" t="s">
        <v>17</v>
      </c>
      <c r="C5" s="20" t="s">
        <v>2</v>
      </c>
      <c r="D5" s="20" t="s">
        <v>18</v>
      </c>
    </row>
    <row r="6" spans="1:4" ht="28.5">
      <c r="A6" s="25">
        <v>1</v>
      </c>
      <c r="B6" s="23" t="s">
        <v>28</v>
      </c>
      <c r="C6" s="23" t="s">
        <v>20</v>
      </c>
      <c r="D6" s="24"/>
    </row>
    <row r="7" spans="1:4" ht="14.25">
      <c r="A7" s="25">
        <v>2</v>
      </c>
      <c r="B7" s="23" t="s">
        <v>30</v>
      </c>
      <c r="C7" s="23" t="s">
        <v>20</v>
      </c>
      <c r="D7" s="24"/>
    </row>
    <row r="8" spans="1:4" ht="18">
      <c r="A8" s="33" t="s">
        <v>31</v>
      </c>
      <c r="B8" s="33"/>
      <c r="C8" s="33"/>
      <c r="D8" s="33"/>
    </row>
    <row r="9" spans="1:4" ht="15.75">
      <c r="A9" s="19" t="s">
        <v>1</v>
      </c>
      <c r="B9" s="20" t="s">
        <v>17</v>
      </c>
      <c r="C9" s="20" t="s">
        <v>2</v>
      </c>
      <c r="D9" s="20" t="s">
        <v>18</v>
      </c>
    </row>
    <row r="10" spans="1:4" ht="28.5">
      <c r="A10" s="25">
        <v>1</v>
      </c>
      <c r="B10" s="23" t="s">
        <v>28</v>
      </c>
      <c r="C10" s="23" t="s">
        <v>20</v>
      </c>
      <c r="D10" s="24"/>
    </row>
    <row r="11" spans="1:4" ht="18">
      <c r="A11" s="33" t="s">
        <v>32</v>
      </c>
      <c r="B11" s="33"/>
      <c r="C11" s="33"/>
      <c r="D11" s="33"/>
    </row>
    <row r="12" spans="1:4" ht="15.75">
      <c r="A12" s="19" t="s">
        <v>1</v>
      </c>
      <c r="B12" s="20" t="s">
        <v>17</v>
      </c>
      <c r="C12" s="20" t="s">
        <v>2</v>
      </c>
      <c r="D12" s="20" t="s">
        <v>18</v>
      </c>
    </row>
    <row r="13" spans="1:4" ht="14.25">
      <c r="A13" s="25">
        <v>1</v>
      </c>
      <c r="B13" s="23" t="s">
        <v>33</v>
      </c>
      <c r="C13" s="23" t="s">
        <v>20</v>
      </c>
      <c r="D13" s="24"/>
    </row>
    <row r="14" spans="1:4" ht="28.5">
      <c r="A14" s="25">
        <v>2</v>
      </c>
      <c r="B14" s="23" t="s">
        <v>28</v>
      </c>
      <c r="C14" s="23" t="s">
        <v>20</v>
      </c>
      <c r="D14" s="24"/>
    </row>
    <row r="15" spans="1:4" ht="14.25">
      <c r="A15" s="25">
        <v>3</v>
      </c>
      <c r="B15" s="23" t="s">
        <v>34</v>
      </c>
      <c r="C15" s="24" t="s">
        <v>20</v>
      </c>
      <c r="D15" s="23"/>
    </row>
    <row r="16" spans="1:4" ht="14.25">
      <c r="A16" s="25">
        <v>4</v>
      </c>
      <c r="B16" s="23" t="s">
        <v>35</v>
      </c>
      <c r="C16" s="24" t="s">
        <v>20</v>
      </c>
      <c r="D16" s="24"/>
    </row>
    <row r="17" spans="1:4" ht="18">
      <c r="A17" s="34" t="s">
        <v>36</v>
      </c>
      <c r="B17" s="34"/>
      <c r="C17" s="34"/>
      <c r="D17" s="34"/>
    </row>
    <row r="18" spans="1:4" ht="15.75">
      <c r="A18" s="19" t="s">
        <v>1</v>
      </c>
      <c r="B18" s="20" t="s">
        <v>17</v>
      </c>
      <c r="C18" s="20" t="s">
        <v>2</v>
      </c>
      <c r="D18" s="20" t="s">
        <v>18</v>
      </c>
    </row>
    <row r="19" spans="1:4" ht="28.5">
      <c r="A19" s="25">
        <v>1</v>
      </c>
      <c r="B19" s="23" t="s">
        <v>28</v>
      </c>
      <c r="C19" s="23" t="s">
        <v>20</v>
      </c>
      <c r="D19" s="24"/>
    </row>
    <row r="20" spans="1:4" ht="18">
      <c r="A20" s="34" t="s">
        <v>37</v>
      </c>
      <c r="B20" s="34"/>
      <c r="C20" s="34"/>
      <c r="D20" s="34"/>
    </row>
    <row r="21" spans="1:4" ht="15.75">
      <c r="A21" s="19" t="s">
        <v>1</v>
      </c>
      <c r="B21" s="20" t="s">
        <v>17</v>
      </c>
      <c r="C21" s="20" t="s">
        <v>2</v>
      </c>
      <c r="D21" s="20" t="s">
        <v>18</v>
      </c>
    </row>
    <row r="22" spans="1:4" ht="28.5">
      <c r="A22" s="25">
        <v>1</v>
      </c>
      <c r="B22" s="23" t="s">
        <v>28</v>
      </c>
      <c r="C22" s="23" t="s">
        <v>20</v>
      </c>
      <c r="D22" s="24"/>
    </row>
    <row r="23" spans="1:4" ht="18">
      <c r="A23" s="33" t="s">
        <v>23</v>
      </c>
      <c r="B23" s="33"/>
      <c r="C23" s="33"/>
      <c r="D23" s="33"/>
    </row>
    <row r="24" spans="1:4" ht="15.75">
      <c r="A24" s="19" t="s">
        <v>1</v>
      </c>
      <c r="B24" s="20" t="s">
        <v>17</v>
      </c>
      <c r="C24" s="20" t="s">
        <v>2</v>
      </c>
      <c r="D24" s="20" t="s">
        <v>18</v>
      </c>
    </row>
    <row r="25" spans="1:4" ht="28.5">
      <c r="A25" s="25">
        <v>1</v>
      </c>
      <c r="B25" s="23" t="s">
        <v>28</v>
      </c>
      <c r="C25" s="23" t="s">
        <v>20</v>
      </c>
      <c r="D25" s="24"/>
    </row>
    <row r="26" spans="1:4" ht="18">
      <c r="A26" s="33" t="s">
        <v>38</v>
      </c>
      <c r="B26" s="33"/>
      <c r="C26" s="33"/>
      <c r="D26" s="33"/>
    </row>
    <row r="27" spans="1:4" ht="15.75">
      <c r="A27" s="19" t="s">
        <v>1</v>
      </c>
      <c r="B27" s="20" t="s">
        <v>17</v>
      </c>
      <c r="C27" s="20" t="s">
        <v>2</v>
      </c>
      <c r="D27" s="20" t="s">
        <v>18</v>
      </c>
    </row>
    <row r="28" spans="1:4" ht="28.5">
      <c r="A28" s="25">
        <v>1</v>
      </c>
      <c r="B28" s="23" t="s">
        <v>28</v>
      </c>
      <c r="C28" s="23" t="s">
        <v>20</v>
      </c>
      <c r="D28" s="24"/>
    </row>
    <row r="29" spans="1:4" ht="18">
      <c r="A29" s="33" t="s">
        <v>39</v>
      </c>
      <c r="B29" s="33"/>
      <c r="C29" s="33"/>
      <c r="D29" s="33"/>
    </row>
    <row r="30" spans="1:4" ht="15.75">
      <c r="A30" s="19" t="s">
        <v>1</v>
      </c>
      <c r="B30" s="20" t="s">
        <v>17</v>
      </c>
      <c r="C30" s="20" t="s">
        <v>2</v>
      </c>
      <c r="D30" s="20" t="s">
        <v>18</v>
      </c>
    </row>
    <row r="31" spans="1:4" ht="28.5">
      <c r="A31" s="25">
        <v>1</v>
      </c>
      <c r="B31" s="23" t="s">
        <v>28</v>
      </c>
      <c r="C31" s="23" t="s">
        <v>20</v>
      </c>
      <c r="D31" s="24"/>
    </row>
    <row r="32" spans="1:4" ht="18">
      <c r="A32" s="33" t="s">
        <v>40</v>
      </c>
      <c r="B32" s="33"/>
      <c r="C32" s="33"/>
      <c r="D32" s="33"/>
    </row>
    <row r="33" spans="1:4" ht="15.75">
      <c r="A33" s="19" t="s">
        <v>1</v>
      </c>
      <c r="B33" s="20" t="s">
        <v>17</v>
      </c>
      <c r="C33" s="20" t="s">
        <v>2</v>
      </c>
      <c r="D33" s="20" t="s">
        <v>18</v>
      </c>
    </row>
    <row r="34" spans="1:4" ht="28.5">
      <c r="A34" s="25">
        <v>1</v>
      </c>
      <c r="B34" s="23" t="s">
        <v>28</v>
      </c>
      <c r="C34" s="23" t="s">
        <v>20</v>
      </c>
      <c r="D34" s="24"/>
    </row>
    <row r="35" spans="1:4" ht="18">
      <c r="A35" s="33" t="s">
        <v>41</v>
      </c>
      <c r="B35" s="33"/>
      <c r="C35" s="33"/>
      <c r="D35" s="33"/>
    </row>
    <row r="36" spans="1:4" ht="15.75">
      <c r="A36" s="19" t="s">
        <v>1</v>
      </c>
      <c r="B36" s="20" t="s">
        <v>17</v>
      </c>
      <c r="C36" s="20" t="s">
        <v>2</v>
      </c>
      <c r="D36" s="20" t="s">
        <v>18</v>
      </c>
    </row>
    <row r="37" spans="1:4" ht="28.5">
      <c r="A37" s="25">
        <v>1</v>
      </c>
      <c r="B37" s="23" t="s">
        <v>28</v>
      </c>
      <c r="C37" s="23" t="s">
        <v>20</v>
      </c>
      <c r="D37" s="24"/>
    </row>
    <row r="38" spans="1:4" ht="18">
      <c r="A38" s="33" t="s">
        <v>42</v>
      </c>
      <c r="B38" s="33"/>
      <c r="C38" s="33"/>
      <c r="D38" s="33"/>
    </row>
    <row r="39" spans="1:4" ht="15.75">
      <c r="A39" s="19" t="s">
        <v>1</v>
      </c>
      <c r="B39" s="20" t="s">
        <v>17</v>
      </c>
      <c r="C39" s="20" t="s">
        <v>2</v>
      </c>
      <c r="D39" s="20" t="s">
        <v>18</v>
      </c>
    </row>
    <row r="40" spans="1:4" ht="28.5">
      <c r="A40" s="25">
        <v>1</v>
      </c>
      <c r="B40" s="23" t="s">
        <v>43</v>
      </c>
      <c r="C40" s="23" t="s">
        <v>20</v>
      </c>
      <c r="D40" s="24"/>
    </row>
    <row r="41" spans="1:4" ht="14.25">
      <c r="A41" s="25">
        <v>2</v>
      </c>
      <c r="B41" s="23" t="s">
        <v>44</v>
      </c>
      <c r="C41" s="23"/>
      <c r="D41" s="24" t="s">
        <v>45</v>
      </c>
    </row>
    <row r="42" spans="1:4" ht="28.5">
      <c r="A42" s="25">
        <v>3</v>
      </c>
      <c r="B42" s="23" t="s">
        <v>28</v>
      </c>
      <c r="C42" s="23" t="s">
        <v>20</v>
      </c>
      <c r="D42" s="24"/>
    </row>
    <row r="43" spans="1:4" ht="14.25">
      <c r="A43" s="25">
        <v>4</v>
      </c>
      <c r="B43" s="23" t="s">
        <v>46</v>
      </c>
      <c r="C43" s="23" t="s">
        <v>20</v>
      </c>
      <c r="D43" s="23"/>
    </row>
  </sheetData>
  <sheetProtection selectLockedCells="1" selectUnlockedCells="1"/>
  <mergeCells count="12">
    <mergeCell ref="A23:D23"/>
    <mergeCell ref="A26:D26"/>
    <mergeCell ref="A29:D29"/>
    <mergeCell ref="A32:D32"/>
    <mergeCell ref="A35:D35"/>
    <mergeCell ref="A38:D38"/>
    <mergeCell ref="A1:D1"/>
    <mergeCell ref="A4:D4"/>
    <mergeCell ref="A8:D8"/>
    <mergeCell ref="A11:D11"/>
    <mergeCell ref="A17:D17"/>
    <mergeCell ref="A20:D20"/>
  </mergeCells>
  <printOptions/>
  <pageMargins left="0.7875" right="0.7875" top="1.0527777777777778" bottom="1.0527777777777778" header="0.7875" footer="0.7875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2019-11-07T05:22:43Z</dcterms:modified>
  <cp:category/>
  <cp:version/>
  <cp:contentType/>
  <cp:contentStatus/>
</cp:coreProperties>
</file>